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40" yWindow="240" windowWidth="25360" windowHeight="12780" tabRatio="500"/>
  </bookViews>
  <sheets>
    <sheet name="A" sheetId="5" r:id="rId1"/>
    <sheet name="B" sheetId="6" r:id="rId2"/>
    <sheet name="C" sheetId="7" r:id="rId3"/>
    <sheet name="D" sheetId="4" r:id="rId4"/>
  </sheets>
  <definedNames>
    <definedName name="_xlnm.Print_Area" localSheetId="0">A!$A$1:$D$30</definedName>
    <definedName name="_xlnm.Print_Area" localSheetId="1">B!$A$1:$D$30</definedName>
    <definedName name="_xlnm.Print_Area" localSheetId="2">'C'!$A$1:$D$30</definedName>
    <definedName name="_xlnm.Print_Area" localSheetId="3">D!$A$1:$D$30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7" l="1"/>
  <c r="D22" i="7"/>
  <c r="D24" i="7"/>
  <c r="D26" i="7"/>
  <c r="D28" i="7"/>
  <c r="D30" i="7"/>
  <c r="D32" i="7"/>
  <c r="D20" i="6"/>
  <c r="D22" i="6"/>
  <c r="D24" i="6"/>
  <c r="D26" i="6"/>
  <c r="D28" i="6"/>
  <c r="D30" i="6"/>
  <c r="D32" i="6"/>
  <c r="D20" i="5"/>
  <c r="D22" i="5"/>
  <c r="D24" i="5"/>
  <c r="D26" i="5"/>
  <c r="D28" i="5"/>
  <c r="D30" i="5"/>
  <c r="D32" i="5"/>
  <c r="D13" i="4"/>
  <c r="D20" i="4"/>
  <c r="D22" i="4"/>
  <c r="D24" i="4"/>
  <c r="D26" i="4"/>
  <c r="D28" i="4"/>
  <c r="D30" i="4"/>
  <c r="D32" i="4"/>
</calcChain>
</file>

<file path=xl/sharedStrings.xml><?xml version="1.0" encoding="utf-8"?>
<sst xmlns="http://schemas.openxmlformats.org/spreadsheetml/2006/main" count="101" uniqueCount="22">
  <si>
    <t>Beregning af takster for aftentillæg, weekendtillæg og weekendtimer til udbetaling</t>
  </si>
  <si>
    <t>Basisløn</t>
  </si>
  <si>
    <t>Beskæftigelsesgrad:</t>
  </si>
  <si>
    <t>Omregnet til 100% beskæftigelse</t>
  </si>
  <si>
    <t>Lokalaftalt tillæg, der afhænger af beskæftigelsesgraden</t>
  </si>
  <si>
    <r>
      <t>OK08-tillæg</t>
    </r>
    <r>
      <rPr>
        <i/>
        <sz val="12"/>
        <color theme="1"/>
        <rFont val="Calibri"/>
        <scheme val="minor"/>
      </rPr>
      <t xml:space="preserve"> </t>
    </r>
    <r>
      <rPr>
        <i/>
        <sz val="10"/>
        <color theme="1"/>
        <rFont val="Calibri"/>
        <scheme val="minor"/>
      </rPr>
      <t>(kun til basistrin 1, 2 og 3)</t>
    </r>
  </si>
  <si>
    <r>
      <t>Trin 4-tillæg</t>
    </r>
    <r>
      <rPr>
        <i/>
        <sz val="10"/>
        <color theme="1"/>
        <rFont val="Calibri"/>
        <scheme val="minor"/>
      </rPr>
      <t xml:space="preserve"> (til de lærere og bhkl.ledere, der pr. 1. april 2013 havde mindst 12 års anciennitet)</t>
    </r>
  </si>
  <si>
    <r>
      <t>Udligningstillæg</t>
    </r>
    <r>
      <rPr>
        <i/>
        <sz val="10"/>
        <color theme="1"/>
        <rFont val="Calibri"/>
        <scheme val="minor"/>
      </rPr>
      <t xml:space="preserve"> (beregnet 1. aug 2004 v. overgang til basisløn. Ikke samtidig m. trin 4-tillæg!)</t>
    </r>
  </si>
  <si>
    <t>SUM(Lin. 1-13)</t>
  </si>
  <si>
    <t>50% weekendtillæg, hvis tillægget ikke afspadseres</t>
  </si>
  <si>
    <t>Weekendtimetakst, hvis timerne ikke afspadseres</t>
  </si>
  <si>
    <t>Navn:</t>
  </si>
  <si>
    <t>Lin.</t>
  </si>
  <si>
    <t>AKTUELLE MÅNEDSLØNNINGER:</t>
  </si>
  <si>
    <r>
      <t>OK13-tillæg</t>
    </r>
    <r>
      <rPr>
        <i/>
        <sz val="10"/>
        <color theme="1"/>
        <rFont val="Calibri"/>
        <scheme val="minor"/>
      </rPr>
      <t xml:space="preserve"> (udbetales fra 1. aug. 2014 til alle lærere og bhkl.ledere)</t>
    </r>
  </si>
  <si>
    <r>
      <t xml:space="preserve">Nylønstillæg, der afhænger af beskæftigelsesgraden </t>
    </r>
    <r>
      <rPr>
        <i/>
        <sz val="10"/>
        <color theme="1"/>
        <rFont val="Calibri"/>
        <scheme val="minor"/>
      </rPr>
      <t>(normalt kun kvalifikationstillæg)</t>
    </r>
  </si>
  <si>
    <t>Beate Simonsen</t>
  </si>
  <si>
    <t>Pr. time (Lin. 15 * 12 / 1924)</t>
  </si>
  <si>
    <r>
      <t xml:space="preserve">Områdetillæg </t>
    </r>
    <r>
      <rPr>
        <i/>
        <sz val="10"/>
        <color theme="1"/>
        <rFont val="Calibri"/>
        <scheme val="minor"/>
      </rPr>
      <t>(kun i stedtillægsområde 3 - 6)</t>
    </r>
  </si>
  <si>
    <t>25% aftentillæg og weekendtillæg, hvis tillægget ikke afspadseres:</t>
  </si>
  <si>
    <t>Samlet weekendtakst pr. time (ikke pensionsgivende)</t>
  </si>
  <si>
    <t>25% ulempetillæg aften/weekend, hvis tillægget ikke afspadseres: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</si>
</sst>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0.0000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i/>
      <sz val="12"/>
      <color theme="1"/>
      <name val="Calibri"/>
      <scheme val="minor"/>
    </font>
    <font>
      <i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43" fontId="2" fillId="0" borderId="1" xfId="1" applyFont="1" applyBorder="1"/>
    <xf numFmtId="0" fontId="0" fillId="0" borderId="2" xfId="0" applyBorder="1" applyAlignment="1">
      <alignment horizontal="center"/>
    </xf>
    <xf numFmtId="0" fontId="2" fillId="0" borderId="2" xfId="0" applyFont="1" applyBorder="1"/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43" fontId="0" fillId="0" borderId="1" xfId="1" applyFont="1" applyBorder="1"/>
    <xf numFmtId="0" fontId="0" fillId="0" borderId="4" xfId="0" applyBorder="1"/>
    <xf numFmtId="0" fontId="0" fillId="0" borderId="5" xfId="0" applyBorder="1"/>
    <xf numFmtId="43" fontId="0" fillId="2" borderId="1" xfId="1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/>
  </cellXfs>
  <cellStyles count="8">
    <cellStyle name="1000-sep (2 dec)" xfId="1" builtinId="3"/>
    <cellStyle name="Besøgt link" xfId="3" builtinId="9" hidden="1"/>
    <cellStyle name="Besøgt link" xfId="5" builtinId="9" hidden="1"/>
    <cellStyle name="Besøgt 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2"/>
  <sheetViews>
    <sheetView tabSelected="1" zoomScale="125" zoomScaleNormal="125" zoomScalePageLayoutView="125" workbookViewId="0">
      <selection activeCell="D5" sqref="D5"/>
    </sheetView>
  </sheetViews>
  <sheetFormatPr baseColWidth="10" defaultRowHeight="15" x14ac:dyDescent="0"/>
  <cols>
    <col min="1" max="1" width="6" customWidth="1"/>
    <col min="2" max="2" width="6.1640625" customWidth="1"/>
    <col min="3" max="3" width="68.83203125" customWidth="1"/>
    <col min="4" max="4" width="15" customWidth="1"/>
  </cols>
  <sheetData>
    <row r="1" spans="1:4" ht="18">
      <c r="A1" s="1" t="s">
        <v>0</v>
      </c>
    </row>
    <row r="2" spans="1:4" ht="18">
      <c r="A2" s="1"/>
    </row>
    <row r="3" spans="1:4" ht="18">
      <c r="A3" s="1" t="s">
        <v>11</v>
      </c>
      <c r="C3" s="16"/>
    </row>
    <row r="4" spans="1:4" ht="18">
      <c r="A4" s="1"/>
    </row>
    <row r="5" spans="1:4" ht="18">
      <c r="A5" s="1"/>
      <c r="C5" s="9" t="s">
        <v>2</v>
      </c>
      <c r="D5" s="17"/>
    </row>
    <row r="6" spans="1:4">
      <c r="A6" s="3" t="s">
        <v>12</v>
      </c>
      <c r="B6" s="2" t="s">
        <v>13</v>
      </c>
    </row>
    <row r="7" spans="1:4">
      <c r="A7" s="8">
        <v>1</v>
      </c>
      <c r="B7" s="13" t="s">
        <v>1</v>
      </c>
      <c r="C7" s="9"/>
      <c r="D7" s="15"/>
    </row>
    <row r="8" spans="1:4">
      <c r="A8" s="10">
        <v>2</v>
      </c>
      <c r="B8" s="14" t="s">
        <v>18</v>
      </c>
      <c r="C8" s="11"/>
      <c r="D8" s="15"/>
    </row>
    <row r="9" spans="1:4">
      <c r="A9" s="10">
        <v>3</v>
      </c>
      <c r="B9" s="14" t="s">
        <v>5</v>
      </c>
      <c r="C9" s="11"/>
      <c r="D9" s="15"/>
    </row>
    <row r="10" spans="1:4">
      <c r="A10" s="10">
        <v>4</v>
      </c>
      <c r="B10" s="14" t="s">
        <v>14</v>
      </c>
      <c r="C10" s="11"/>
      <c r="D10" s="15"/>
    </row>
    <row r="11" spans="1:4">
      <c r="A11" s="10">
        <v>5</v>
      </c>
      <c r="B11" s="14" t="s">
        <v>6</v>
      </c>
      <c r="C11" s="11"/>
      <c r="D11" s="15"/>
    </row>
    <row r="12" spans="1:4">
      <c r="A12" s="10">
        <v>6</v>
      </c>
      <c r="B12" s="14" t="s">
        <v>7</v>
      </c>
      <c r="C12" s="11"/>
      <c r="D12" s="15"/>
    </row>
    <row r="13" spans="1:4">
      <c r="A13" s="10">
        <v>7</v>
      </c>
      <c r="B13" s="14" t="s">
        <v>15</v>
      </c>
      <c r="C13" s="11"/>
      <c r="D13" s="15"/>
    </row>
    <row r="14" spans="1:4">
      <c r="A14" s="10">
        <v>8</v>
      </c>
      <c r="B14" s="14" t="s">
        <v>15</v>
      </c>
      <c r="C14" s="11"/>
      <c r="D14" s="15"/>
    </row>
    <row r="15" spans="1:4">
      <c r="A15" s="10">
        <v>9</v>
      </c>
      <c r="B15" s="14" t="s">
        <v>15</v>
      </c>
      <c r="C15" s="11"/>
      <c r="D15" s="15"/>
    </row>
    <row r="16" spans="1:4">
      <c r="A16" s="10">
        <v>10</v>
      </c>
      <c r="B16" s="14" t="s">
        <v>15</v>
      </c>
      <c r="C16" s="11"/>
      <c r="D16" s="15"/>
    </row>
    <row r="17" spans="1:4">
      <c r="A17" s="10">
        <v>11</v>
      </c>
      <c r="B17" s="14" t="s">
        <v>15</v>
      </c>
      <c r="C17" s="11"/>
      <c r="D17" s="15"/>
    </row>
    <row r="18" spans="1:4">
      <c r="A18" s="10">
        <v>12</v>
      </c>
      <c r="B18" s="14" t="s">
        <v>15</v>
      </c>
      <c r="C18" s="11"/>
      <c r="D18" s="15"/>
    </row>
    <row r="19" spans="1:4">
      <c r="A19" s="3">
        <v>13</v>
      </c>
      <c r="B19" t="s">
        <v>4</v>
      </c>
      <c r="D19" s="15"/>
    </row>
    <row r="20" spans="1:4">
      <c r="A20" s="6">
        <v>14</v>
      </c>
      <c r="B20" s="7" t="s">
        <v>8</v>
      </c>
      <c r="C20" s="7"/>
      <c r="D20" s="5">
        <f>SUM(D7:D19)</f>
        <v>0</v>
      </c>
    </row>
    <row r="22" spans="1:4">
      <c r="A22" s="8">
        <v>15</v>
      </c>
      <c r="B22" s="13" t="s">
        <v>3</v>
      </c>
      <c r="C22" s="9"/>
      <c r="D22" s="12">
        <f>IF(D5&gt;0,D20/D5,0)</f>
        <v>0</v>
      </c>
    </row>
    <row r="24" spans="1:4">
      <c r="A24" s="8">
        <v>16</v>
      </c>
      <c r="B24" s="13" t="s">
        <v>17</v>
      </c>
      <c r="C24" s="9"/>
      <c r="D24" s="5">
        <f>IF(D22&gt;0,D22/1924*12,0)</f>
        <v>0</v>
      </c>
    </row>
    <row r="25" spans="1:4">
      <c r="A25" s="3"/>
    </row>
    <row r="26" spans="1:4">
      <c r="A26" s="8">
        <v>17</v>
      </c>
      <c r="B26" s="13" t="s">
        <v>19</v>
      </c>
      <c r="C26" s="9"/>
      <c r="D26" s="12">
        <f>D$24*25%</f>
        <v>0</v>
      </c>
    </row>
    <row r="27" spans="1:4">
      <c r="A27" s="3"/>
      <c r="D27" s="4"/>
    </row>
    <row r="28" spans="1:4">
      <c r="A28" s="8">
        <v>18</v>
      </c>
      <c r="B28" s="13" t="s">
        <v>9</v>
      </c>
      <c r="C28" s="9"/>
      <c r="D28" s="12">
        <f>D$24*50%</f>
        <v>0</v>
      </c>
    </row>
    <row r="29" spans="1:4">
      <c r="A29" s="3"/>
      <c r="D29" s="4"/>
    </row>
    <row r="30" spans="1:4">
      <c r="A30" s="8">
        <v>19</v>
      </c>
      <c r="B30" s="13" t="s">
        <v>10</v>
      </c>
      <c r="C30" s="9"/>
      <c r="D30" s="12">
        <f>D$24</f>
        <v>0</v>
      </c>
    </row>
    <row r="32" spans="1:4">
      <c r="A32" s="8">
        <v>20</v>
      </c>
      <c r="B32" s="13" t="s">
        <v>20</v>
      </c>
      <c r="C32" s="9"/>
      <c r="D32" s="12">
        <f>SUM(D26:D30)</f>
        <v>0</v>
      </c>
    </row>
  </sheetData>
  <sheetProtection sheet="1" objects="1" scenarios="1" formatCells="0" formatColumns="0" formatRows="0"/>
  <pageMargins left="0.75" right="0.75" top="1" bottom="1" header="0.5" footer="0.5"/>
  <pageSetup paperSize="9"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2"/>
  <sheetViews>
    <sheetView topLeftCell="A3" zoomScale="125" zoomScaleNormal="125" zoomScalePageLayoutView="125" workbookViewId="0">
      <selection activeCell="D6" sqref="D5:D19"/>
    </sheetView>
  </sheetViews>
  <sheetFormatPr baseColWidth="10" defaultRowHeight="15" x14ac:dyDescent="0"/>
  <cols>
    <col min="1" max="1" width="6" customWidth="1"/>
    <col min="2" max="2" width="6.1640625" customWidth="1"/>
    <col min="3" max="3" width="68.83203125" customWidth="1"/>
    <col min="4" max="4" width="15" customWidth="1"/>
  </cols>
  <sheetData>
    <row r="1" spans="1:4" ht="18">
      <c r="A1" s="1" t="s">
        <v>0</v>
      </c>
    </row>
    <row r="2" spans="1:4" ht="18">
      <c r="A2" s="1"/>
    </row>
    <row r="3" spans="1:4" ht="18">
      <c r="A3" s="1" t="s">
        <v>11</v>
      </c>
      <c r="C3" s="16"/>
    </row>
    <row r="4" spans="1:4" ht="18">
      <c r="A4" s="1"/>
    </row>
    <row r="5" spans="1:4" ht="18">
      <c r="A5" s="1"/>
      <c r="C5" s="9" t="s">
        <v>2</v>
      </c>
      <c r="D5" s="17"/>
    </row>
    <row r="6" spans="1:4">
      <c r="A6" s="3" t="s">
        <v>12</v>
      </c>
      <c r="B6" s="2" t="s">
        <v>13</v>
      </c>
    </row>
    <row r="7" spans="1:4">
      <c r="A7" s="8">
        <v>1</v>
      </c>
      <c r="B7" s="13" t="s">
        <v>1</v>
      </c>
      <c r="C7" s="9"/>
      <c r="D7" s="15"/>
    </row>
    <row r="8" spans="1:4">
      <c r="A8" s="10">
        <v>2</v>
      </c>
      <c r="B8" s="14" t="s">
        <v>18</v>
      </c>
      <c r="C8" s="11"/>
      <c r="D8" s="15"/>
    </row>
    <row r="9" spans="1:4">
      <c r="A9" s="10">
        <v>3</v>
      </c>
      <c r="B9" s="14" t="s">
        <v>5</v>
      </c>
      <c r="C9" s="11"/>
      <c r="D9" s="15"/>
    </row>
    <row r="10" spans="1:4">
      <c r="A10" s="10">
        <v>4</v>
      </c>
      <c r="B10" s="14" t="s">
        <v>14</v>
      </c>
      <c r="C10" s="11"/>
      <c r="D10" s="15"/>
    </row>
    <row r="11" spans="1:4">
      <c r="A11" s="10">
        <v>5</v>
      </c>
      <c r="B11" s="14" t="s">
        <v>6</v>
      </c>
      <c r="C11" s="11"/>
      <c r="D11" s="15"/>
    </row>
    <row r="12" spans="1:4">
      <c r="A12" s="10">
        <v>6</v>
      </c>
      <c r="B12" s="14" t="s">
        <v>7</v>
      </c>
      <c r="C12" s="11"/>
      <c r="D12" s="15"/>
    </row>
    <row r="13" spans="1:4">
      <c r="A13" s="10">
        <v>7</v>
      </c>
      <c r="B13" s="14" t="s">
        <v>15</v>
      </c>
      <c r="C13" s="11"/>
      <c r="D13" s="15"/>
    </row>
    <row r="14" spans="1:4">
      <c r="A14" s="10">
        <v>8</v>
      </c>
      <c r="B14" s="14" t="s">
        <v>15</v>
      </c>
      <c r="C14" s="11"/>
      <c r="D14" s="15"/>
    </row>
    <row r="15" spans="1:4">
      <c r="A15" s="10">
        <v>9</v>
      </c>
      <c r="B15" s="14" t="s">
        <v>15</v>
      </c>
      <c r="C15" s="11"/>
      <c r="D15" s="15"/>
    </row>
    <row r="16" spans="1:4">
      <c r="A16" s="10">
        <v>10</v>
      </c>
      <c r="B16" s="14" t="s">
        <v>15</v>
      </c>
      <c r="C16" s="11"/>
      <c r="D16" s="15"/>
    </row>
    <row r="17" spans="1:4">
      <c r="A17" s="10">
        <v>11</v>
      </c>
      <c r="B17" s="14" t="s">
        <v>15</v>
      </c>
      <c r="C17" s="11"/>
      <c r="D17" s="15"/>
    </row>
    <row r="18" spans="1:4">
      <c r="A18" s="10">
        <v>12</v>
      </c>
      <c r="B18" s="14" t="s">
        <v>15</v>
      </c>
      <c r="C18" s="11"/>
      <c r="D18" s="15"/>
    </row>
    <row r="19" spans="1:4">
      <c r="A19" s="3">
        <v>13</v>
      </c>
      <c r="B19" t="s">
        <v>4</v>
      </c>
      <c r="D19" s="15"/>
    </row>
    <row r="20" spans="1:4">
      <c r="A20" s="6">
        <v>14</v>
      </c>
      <c r="B20" s="7" t="s">
        <v>8</v>
      </c>
      <c r="C20" s="7"/>
      <c r="D20" s="5">
        <f>SUM(D7:D19)</f>
        <v>0</v>
      </c>
    </row>
    <row r="22" spans="1:4">
      <c r="A22" s="8">
        <v>15</v>
      </c>
      <c r="B22" s="13" t="s">
        <v>3</v>
      </c>
      <c r="C22" s="9"/>
      <c r="D22" s="12">
        <f>IF(D5&gt;0,D20/D5,0)</f>
        <v>0</v>
      </c>
    </row>
    <row r="24" spans="1:4">
      <c r="A24" s="8">
        <v>16</v>
      </c>
      <c r="B24" s="13" t="s">
        <v>17</v>
      </c>
      <c r="C24" s="9"/>
      <c r="D24" s="5">
        <f>IF(D22&gt;0,D22/1924*12,0)</f>
        <v>0</v>
      </c>
    </row>
    <row r="25" spans="1:4">
      <c r="A25" s="3"/>
    </row>
    <row r="26" spans="1:4">
      <c r="A26" s="8">
        <v>17</v>
      </c>
      <c r="B26" s="13" t="s">
        <v>19</v>
      </c>
      <c r="C26" s="9"/>
      <c r="D26" s="12">
        <f>D$24*25%</f>
        <v>0</v>
      </c>
    </row>
    <row r="27" spans="1:4">
      <c r="A27" s="3"/>
      <c r="D27" s="4"/>
    </row>
    <row r="28" spans="1:4">
      <c r="A28" s="8">
        <v>18</v>
      </c>
      <c r="B28" s="13" t="s">
        <v>9</v>
      </c>
      <c r="C28" s="9"/>
      <c r="D28" s="12">
        <f>D$24*50%</f>
        <v>0</v>
      </c>
    </row>
    <row r="29" spans="1:4">
      <c r="A29" s="3"/>
      <c r="D29" s="4"/>
    </row>
    <row r="30" spans="1:4">
      <c r="A30" s="8">
        <v>19</v>
      </c>
      <c r="B30" s="13" t="s">
        <v>10</v>
      </c>
      <c r="C30" s="9"/>
      <c r="D30" s="12">
        <f>D$24</f>
        <v>0</v>
      </c>
    </row>
    <row r="32" spans="1:4">
      <c r="A32" s="8">
        <v>20</v>
      </c>
      <c r="B32" s="13" t="s">
        <v>20</v>
      </c>
      <c r="C32" s="9"/>
      <c r="D32" s="12">
        <f>SUM(D26:D30)</f>
        <v>0</v>
      </c>
    </row>
  </sheetData>
  <sheetProtection sheet="1" objects="1" scenarios="1" formatCells="0" formatColumns="0" formatRows="0"/>
  <pageMargins left="0.75" right="0.75" top="1" bottom="1" header="0.5" footer="0.5"/>
  <pageSetup paperSize="9"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2"/>
  <sheetViews>
    <sheetView topLeftCell="A6" zoomScale="125" zoomScaleNormal="125" zoomScalePageLayoutView="125" workbookViewId="0">
      <selection activeCell="D6" sqref="D5:D19"/>
    </sheetView>
  </sheetViews>
  <sheetFormatPr baseColWidth="10" defaultRowHeight="15" x14ac:dyDescent="0"/>
  <cols>
    <col min="1" max="1" width="6" customWidth="1"/>
    <col min="2" max="2" width="6.1640625" customWidth="1"/>
    <col min="3" max="3" width="68.83203125" customWidth="1"/>
    <col min="4" max="4" width="15" customWidth="1"/>
  </cols>
  <sheetData>
    <row r="1" spans="1:4" ht="18">
      <c r="A1" s="1" t="s">
        <v>0</v>
      </c>
    </row>
    <row r="2" spans="1:4" ht="18">
      <c r="A2" s="1"/>
    </row>
    <row r="3" spans="1:4" ht="18">
      <c r="A3" s="1" t="s">
        <v>11</v>
      </c>
      <c r="C3" s="16"/>
    </row>
    <row r="4" spans="1:4" ht="18">
      <c r="A4" s="1"/>
    </row>
    <row r="5" spans="1:4" ht="18">
      <c r="A5" s="1"/>
      <c r="C5" s="9" t="s">
        <v>2</v>
      </c>
      <c r="D5" s="17"/>
    </row>
    <row r="6" spans="1:4">
      <c r="A6" s="3" t="s">
        <v>12</v>
      </c>
      <c r="B6" s="2" t="s">
        <v>13</v>
      </c>
    </row>
    <row r="7" spans="1:4">
      <c r="A7" s="8">
        <v>1</v>
      </c>
      <c r="B7" s="13" t="s">
        <v>1</v>
      </c>
      <c r="C7" s="9"/>
      <c r="D7" s="15"/>
    </row>
    <row r="8" spans="1:4">
      <c r="A8" s="10">
        <v>2</v>
      </c>
      <c r="B8" s="14" t="s">
        <v>18</v>
      </c>
      <c r="C8" s="11"/>
      <c r="D8" s="15"/>
    </row>
    <row r="9" spans="1:4">
      <c r="A9" s="10">
        <v>3</v>
      </c>
      <c r="B9" s="14" t="s">
        <v>5</v>
      </c>
      <c r="C9" s="11"/>
      <c r="D9" s="15"/>
    </row>
    <row r="10" spans="1:4">
      <c r="A10" s="10">
        <v>4</v>
      </c>
      <c r="B10" s="14" t="s">
        <v>14</v>
      </c>
      <c r="C10" s="11"/>
      <c r="D10" s="15"/>
    </row>
    <row r="11" spans="1:4">
      <c r="A11" s="10">
        <v>5</v>
      </c>
      <c r="B11" s="14" t="s">
        <v>6</v>
      </c>
      <c r="C11" s="11"/>
      <c r="D11" s="15"/>
    </row>
    <row r="12" spans="1:4">
      <c r="A12" s="10">
        <v>6</v>
      </c>
      <c r="B12" s="14" t="s">
        <v>7</v>
      </c>
      <c r="C12" s="11"/>
      <c r="D12" s="15"/>
    </row>
    <row r="13" spans="1:4">
      <c r="A13" s="10">
        <v>7</v>
      </c>
      <c r="B13" s="14" t="s">
        <v>15</v>
      </c>
      <c r="C13" s="11"/>
      <c r="D13" s="15"/>
    </row>
    <row r="14" spans="1:4">
      <c r="A14" s="10">
        <v>8</v>
      </c>
      <c r="B14" s="14" t="s">
        <v>15</v>
      </c>
      <c r="C14" s="11"/>
      <c r="D14" s="15"/>
    </row>
    <row r="15" spans="1:4">
      <c r="A15" s="10">
        <v>9</v>
      </c>
      <c r="B15" s="14" t="s">
        <v>15</v>
      </c>
      <c r="C15" s="11"/>
      <c r="D15" s="15"/>
    </row>
    <row r="16" spans="1:4">
      <c r="A16" s="10">
        <v>10</v>
      </c>
      <c r="B16" s="14" t="s">
        <v>15</v>
      </c>
      <c r="C16" s="11"/>
      <c r="D16" s="15"/>
    </row>
    <row r="17" spans="1:4">
      <c r="A17" s="10">
        <v>11</v>
      </c>
      <c r="B17" s="14" t="s">
        <v>15</v>
      </c>
      <c r="C17" s="11"/>
      <c r="D17" s="15"/>
    </row>
    <row r="18" spans="1:4">
      <c r="A18" s="10">
        <v>12</v>
      </c>
      <c r="B18" s="14" t="s">
        <v>15</v>
      </c>
      <c r="C18" s="11"/>
      <c r="D18" s="15"/>
    </row>
    <row r="19" spans="1:4">
      <c r="A19" s="3">
        <v>13</v>
      </c>
      <c r="B19" t="s">
        <v>4</v>
      </c>
      <c r="D19" s="15"/>
    </row>
    <row r="20" spans="1:4">
      <c r="A20" s="6">
        <v>14</v>
      </c>
      <c r="B20" s="7" t="s">
        <v>8</v>
      </c>
      <c r="C20" s="7"/>
      <c r="D20" s="5">
        <f>SUM(D7:D19)</f>
        <v>0</v>
      </c>
    </row>
    <row r="22" spans="1:4">
      <c r="A22" s="8">
        <v>15</v>
      </c>
      <c r="B22" s="13" t="s">
        <v>3</v>
      </c>
      <c r="C22" s="9"/>
      <c r="D22" s="12">
        <f>IF(D5&gt;0,D20/D5,0)</f>
        <v>0</v>
      </c>
    </row>
    <row r="24" spans="1:4">
      <c r="A24" s="8">
        <v>16</v>
      </c>
      <c r="B24" s="13" t="s">
        <v>17</v>
      </c>
      <c r="C24" s="9"/>
      <c r="D24" s="5">
        <f>IF(D22&gt;0,D22/1924*12,0)</f>
        <v>0</v>
      </c>
    </row>
    <row r="25" spans="1:4">
      <c r="A25" s="3"/>
    </row>
    <row r="26" spans="1:4">
      <c r="A26" s="8">
        <v>17</v>
      </c>
      <c r="B26" s="13" t="s">
        <v>19</v>
      </c>
      <c r="C26" s="9"/>
      <c r="D26" s="12">
        <f>D$24*25%</f>
        <v>0</v>
      </c>
    </row>
    <row r="27" spans="1:4">
      <c r="A27" s="3"/>
      <c r="D27" s="4"/>
    </row>
    <row r="28" spans="1:4">
      <c r="A28" s="8">
        <v>18</v>
      </c>
      <c r="B28" s="13" t="s">
        <v>9</v>
      </c>
      <c r="C28" s="9"/>
      <c r="D28" s="12">
        <f>D$24*50%</f>
        <v>0</v>
      </c>
    </row>
    <row r="29" spans="1:4">
      <c r="A29" s="3"/>
      <c r="D29" s="4"/>
    </row>
    <row r="30" spans="1:4">
      <c r="A30" s="8">
        <v>19</v>
      </c>
      <c r="B30" s="13" t="s">
        <v>10</v>
      </c>
      <c r="C30" s="9"/>
      <c r="D30" s="12">
        <f>D$24</f>
        <v>0</v>
      </c>
    </row>
    <row r="32" spans="1:4">
      <c r="A32" s="8">
        <v>20</v>
      </c>
      <c r="B32" s="13" t="s">
        <v>20</v>
      </c>
      <c r="C32" s="9"/>
      <c r="D32" s="12">
        <f>SUM(D26:D30)</f>
        <v>0</v>
      </c>
    </row>
  </sheetData>
  <sheetProtection sheet="1" objects="1" scenarios="1" formatCells="0" formatColumns="0" formatRows="0"/>
  <pageMargins left="0.75" right="0.75" top="1" bottom="1" header="0.5" footer="0.5"/>
  <pageSetup paperSize="9"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3"/>
  <sheetViews>
    <sheetView topLeftCell="A3" zoomScale="125" zoomScaleNormal="125" zoomScalePageLayoutView="125" workbookViewId="0">
      <selection activeCell="D23" sqref="D23"/>
    </sheetView>
  </sheetViews>
  <sheetFormatPr baseColWidth="10" defaultRowHeight="15" x14ac:dyDescent="0"/>
  <cols>
    <col min="1" max="1" width="6" customWidth="1"/>
    <col min="2" max="2" width="6.1640625" customWidth="1"/>
    <col min="3" max="3" width="68.83203125" customWidth="1"/>
    <col min="4" max="4" width="15" customWidth="1"/>
  </cols>
  <sheetData>
    <row r="1" spans="1:4" ht="18">
      <c r="A1" s="1" t="s">
        <v>0</v>
      </c>
    </row>
    <row r="2" spans="1:4" ht="18">
      <c r="A2" s="1"/>
    </row>
    <row r="3" spans="1:4" ht="18">
      <c r="A3" s="1" t="s">
        <v>11</v>
      </c>
      <c r="C3" s="18" t="s">
        <v>16</v>
      </c>
    </row>
    <row r="4" spans="1:4" ht="18">
      <c r="A4" s="1"/>
    </row>
    <row r="5" spans="1:4" ht="18">
      <c r="A5" s="1"/>
      <c r="C5" s="9" t="s">
        <v>2</v>
      </c>
      <c r="D5" s="17">
        <v>1</v>
      </c>
    </row>
    <row r="6" spans="1:4">
      <c r="A6" s="3" t="s">
        <v>12</v>
      </c>
      <c r="B6" s="2" t="s">
        <v>13</v>
      </c>
    </row>
    <row r="7" spans="1:4">
      <c r="A7" s="8">
        <v>1</v>
      </c>
      <c r="B7" s="13" t="s">
        <v>1</v>
      </c>
      <c r="C7" s="9"/>
      <c r="D7" s="15">
        <v>25263.25</v>
      </c>
    </row>
    <row r="8" spans="1:4">
      <c r="A8" s="10">
        <v>2</v>
      </c>
      <c r="B8" s="14" t="s">
        <v>18</v>
      </c>
      <c r="C8" s="11"/>
      <c r="D8" s="15">
        <v>0</v>
      </c>
    </row>
    <row r="9" spans="1:4">
      <c r="A9" s="10">
        <v>3</v>
      </c>
      <c r="B9" s="14" t="s">
        <v>5</v>
      </c>
      <c r="C9" s="11"/>
      <c r="D9" s="15">
        <v>669.63</v>
      </c>
    </row>
    <row r="10" spans="1:4">
      <c r="A10" s="10">
        <v>4</v>
      </c>
      <c r="B10" s="14" t="s">
        <v>14</v>
      </c>
      <c r="C10" s="11"/>
      <c r="D10" s="15">
        <v>237.34</v>
      </c>
    </row>
    <row r="11" spans="1:4">
      <c r="A11" s="10">
        <v>5</v>
      </c>
      <c r="B11" s="14" t="s">
        <v>6</v>
      </c>
      <c r="C11" s="11"/>
      <c r="D11" s="15"/>
    </row>
    <row r="12" spans="1:4">
      <c r="A12" s="10">
        <v>6</v>
      </c>
      <c r="B12" s="14" t="s">
        <v>7</v>
      </c>
      <c r="C12" s="11"/>
      <c r="D12" s="15"/>
    </row>
    <row r="13" spans="1:4">
      <c r="A13" s="10">
        <v>7</v>
      </c>
      <c r="B13" s="14" t="s">
        <v>15</v>
      </c>
      <c r="C13" s="11"/>
      <c r="D13" s="15">
        <f>10000*1.017162/12</f>
        <v>847.63499999999988</v>
      </c>
    </row>
    <row r="14" spans="1:4">
      <c r="A14" s="10">
        <v>8</v>
      </c>
      <c r="B14" s="14" t="s">
        <v>15</v>
      </c>
      <c r="C14" s="11"/>
      <c r="D14" s="15"/>
    </row>
    <row r="15" spans="1:4">
      <c r="A15" s="10">
        <v>9</v>
      </c>
      <c r="B15" s="14" t="s">
        <v>15</v>
      </c>
      <c r="C15" s="11"/>
      <c r="D15" s="15"/>
    </row>
    <row r="16" spans="1:4">
      <c r="A16" s="10">
        <v>10</v>
      </c>
      <c r="B16" s="14" t="s">
        <v>15</v>
      </c>
      <c r="C16" s="11"/>
      <c r="D16" s="15"/>
    </row>
    <row r="17" spans="1:4">
      <c r="A17" s="10">
        <v>11</v>
      </c>
      <c r="B17" s="14" t="s">
        <v>15</v>
      </c>
      <c r="C17" s="11"/>
      <c r="D17" s="15"/>
    </row>
    <row r="18" spans="1:4">
      <c r="A18" s="10">
        <v>12</v>
      </c>
      <c r="B18" s="14" t="s">
        <v>15</v>
      </c>
      <c r="C18" s="11"/>
      <c r="D18" s="15"/>
    </row>
    <row r="19" spans="1:4">
      <c r="A19" s="3">
        <v>13</v>
      </c>
      <c r="B19" t="s">
        <v>4</v>
      </c>
      <c r="D19" s="15"/>
    </row>
    <row r="20" spans="1:4">
      <c r="A20" s="6">
        <v>14</v>
      </c>
      <c r="B20" s="7" t="s">
        <v>8</v>
      </c>
      <c r="C20" s="7"/>
      <c r="D20" s="5">
        <f>SUM(D7:D19)</f>
        <v>27017.855</v>
      </c>
    </row>
    <row r="22" spans="1:4">
      <c r="A22" s="8">
        <v>15</v>
      </c>
      <c r="B22" s="13" t="s">
        <v>3</v>
      </c>
      <c r="C22" s="9"/>
      <c r="D22" s="12">
        <f>IF(D5&gt;0,D20/D5,0)</f>
        <v>27017.855</v>
      </c>
    </row>
    <row r="24" spans="1:4">
      <c r="A24" s="8">
        <v>16</v>
      </c>
      <c r="B24" s="13" t="s">
        <v>17</v>
      </c>
      <c r="C24" s="9"/>
      <c r="D24" s="5">
        <f>IF(D22&gt;0,D22/1924*12,0)</f>
        <v>168.51053014553014</v>
      </c>
    </row>
    <row r="25" spans="1:4">
      <c r="A25" s="3"/>
    </row>
    <row r="26" spans="1:4">
      <c r="A26" s="8">
        <v>17</v>
      </c>
      <c r="B26" s="13" t="s">
        <v>21</v>
      </c>
      <c r="C26" s="9"/>
      <c r="D26" s="12">
        <f>D$24*25%</f>
        <v>42.127632536382535</v>
      </c>
    </row>
    <row r="27" spans="1:4">
      <c r="A27" s="3"/>
      <c r="D27" s="4"/>
    </row>
    <row r="28" spans="1:4">
      <c r="A28" s="8">
        <v>18</v>
      </c>
      <c r="B28" s="13" t="s">
        <v>9</v>
      </c>
      <c r="C28" s="9"/>
      <c r="D28" s="12">
        <f>D$24*50%</f>
        <v>84.25526507276507</v>
      </c>
    </row>
    <row r="29" spans="1:4">
      <c r="A29" s="3"/>
      <c r="D29" s="4"/>
    </row>
    <row r="30" spans="1:4">
      <c r="A30" s="8">
        <v>19</v>
      </c>
      <c r="B30" s="13" t="s">
        <v>10</v>
      </c>
      <c r="C30" s="9"/>
      <c r="D30" s="12">
        <f>D$24</f>
        <v>168.51053014553014</v>
      </c>
    </row>
    <row r="32" spans="1:4">
      <c r="A32" s="8">
        <v>20</v>
      </c>
      <c r="B32" s="13" t="s">
        <v>20</v>
      </c>
      <c r="C32" s="9"/>
      <c r="D32" s="12">
        <f>SUM(D26:D30)</f>
        <v>294.89342775467776</v>
      </c>
    </row>
    <row r="33" spans="6:6">
      <c r="F33">
        <v>52</v>
      </c>
    </row>
  </sheetData>
  <sheetProtection sheet="1" objects="1" scenarios="1" formatCells="0" formatColumns="0" formatRows="0"/>
  <phoneticPr fontId="8" type="noConversion"/>
  <pageMargins left="0.75" right="0.75" top="1" bottom="1" header="0.5" footer="0.5"/>
  <pageSetup paperSize="9"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D</vt:lpstr>
    </vt:vector>
  </TitlesOfParts>
  <Company>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Mikkelsen</dc:creator>
  <cp:lastModifiedBy>Jeanette Ebenhardt Veggerby</cp:lastModifiedBy>
  <dcterms:created xsi:type="dcterms:W3CDTF">2014-04-27T17:22:05Z</dcterms:created>
  <dcterms:modified xsi:type="dcterms:W3CDTF">2014-11-07T08:55:56Z</dcterms:modified>
</cp:coreProperties>
</file>